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10441\Desktop\"/>
    </mc:Choice>
  </mc:AlternateContent>
  <bookViews>
    <workbookView xWindow="0" yWindow="0" windowWidth="20430" windowHeight="11610"/>
  </bookViews>
  <sheets>
    <sheet name="工事費内訳書" sheetId="2" r:id="rId1"/>
  </sheets>
  <definedNames>
    <definedName name="_xlnm.Print_Area" localSheetId="0">工事費内訳書!$A$1:$G$129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2" l="1"/>
  <c r="G125" i="2"/>
  <c r="G124" i="2" s="1"/>
  <c r="G120" i="2"/>
  <c r="G119" i="2"/>
  <c r="G118" i="2"/>
  <c r="G116" i="2" s="1"/>
  <c r="G115" i="2" s="1"/>
  <c r="G113" i="2"/>
  <c r="G111" i="2"/>
  <c r="G106" i="2" s="1"/>
  <c r="G107" i="2"/>
  <c r="G102" i="2"/>
  <c r="G101" i="2"/>
  <c r="G98" i="2"/>
  <c r="G97" i="2"/>
  <c r="G94" i="2"/>
  <c r="G93" i="2"/>
  <c r="G90" i="2"/>
  <c r="G84" i="2"/>
  <c r="G81" i="2"/>
  <c r="G79" i="2"/>
  <c r="G70" i="2" s="1"/>
  <c r="G75" i="2"/>
  <c r="G71" i="2"/>
  <c r="G68" i="2"/>
  <c r="G63" i="2" s="1"/>
  <c r="G64" i="2"/>
  <c r="G57" i="2"/>
  <c r="G51" i="2"/>
  <c r="G46" i="2" s="1"/>
  <c r="G47" i="2"/>
  <c r="G43" i="2"/>
  <c r="G41" i="2"/>
  <c r="G40" i="2" s="1"/>
  <c r="G36" i="2"/>
  <c r="G33" i="2"/>
  <c r="G30" i="2"/>
  <c r="G26" i="2"/>
  <c r="G21" i="2"/>
  <c r="G19" i="2"/>
  <c r="G17" i="2"/>
  <c r="G13" i="2" s="1"/>
  <c r="G12" i="2" s="1"/>
  <c r="G11" i="2" s="1"/>
  <c r="G10" i="2" s="1"/>
  <c r="G128" i="2" s="1"/>
  <c r="G129" i="2" s="1"/>
  <c r="G14" i="2"/>
</calcChain>
</file>

<file path=xl/sharedStrings.xml><?xml version="1.0" encoding="utf-8"?>
<sst xmlns="http://schemas.openxmlformats.org/spreadsheetml/2006/main" count="253" uniqueCount="110">
  <si>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</si>
  <si>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</si>
  <si>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</si>
  <si>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</si>
  <si>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</si>
  <si>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</si>
  <si>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</si>
  <si>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</si>
  <si>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</si>
  <si>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</si>
  <si>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</si>
  <si>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</si>
  <si>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</si>
  <si>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広域　吉野川中部２期３工区　路床２工事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</si>
  <si>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</si>
  <si>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</si>
  <si>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</si>
  <si>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</si>
  <si>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</si>
  <si>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_x000D_No.4+40.0～No.4+89.2</t>
  </si>
  <si>
    <t>掘削
_x000D_土砂(W≧5.0)</t>
  </si>
  <si>
    <t>m3</t>
  </si>
  <si>
    <t>掘削
_x000D_土砂(W＜5.0)</t>
  </si>
  <si>
    <t>掘削工
_x000D_No.4+89.2～No.5+12.5</t>
  </si>
  <si>
    <t>路体盛土工
_x000D_No.4+40.0～No.4+89.2</t>
  </si>
  <si>
    <t>発生土路体
_x000D_1.0≦W＜2.5m</t>
  </si>
  <si>
    <t>路体盛土工
_x000D_No.4+89.2～No.5+15.8</t>
  </si>
  <si>
    <t>発生土路体
_x000D_W＜1.0m</t>
  </si>
  <si>
    <t>路体（築堤）盛土・埋戻
_x000D_2.5≦W＜4.0m</t>
  </si>
  <si>
    <t>路体（築堤）盛土・埋戻
_x000D_W≧4.0m</t>
  </si>
  <si>
    <t>路床盛土工
_x000D_No.4+89.2～No.5+15.8</t>
  </si>
  <si>
    <t>発生土路床
_x000D_W＜1.0m</t>
  </si>
  <si>
    <t>発生土路床
_x000D_1.0≦W＜2.5m</t>
  </si>
  <si>
    <t>路床盛土
_x000D_W≧4.0m</t>
  </si>
  <si>
    <t>整形仕上げ工
_x000D_No.4+40.0～No.4+89.2</t>
  </si>
  <si>
    <t>法面整形
_x000D_切土部</t>
  </si>
  <si>
    <t>㎡</t>
  </si>
  <si>
    <t>小段仕上げ
_x000D_切土部</t>
  </si>
  <si>
    <t>整形仕上げ工
_x000D_No.4+89.2～No.5+15.8</t>
  </si>
  <si>
    <t>法面整形
_x000D_盛土部</t>
  </si>
  <si>
    <t>作業残土処理工
_x000D_</t>
  </si>
  <si>
    <t>土砂等運搬
_x000D_</t>
  </si>
  <si>
    <t>整地
_x000D_</t>
  </si>
  <si>
    <t>積込（ルーズ）
_x000D_</t>
  </si>
  <si>
    <t>法面工
_x000D_</t>
  </si>
  <si>
    <t>植生工
_x000D_</t>
  </si>
  <si>
    <t>植生基材吹付
_x000D_t=5cn</t>
  </si>
  <si>
    <t>法枠工
_x000D_</t>
  </si>
  <si>
    <t>吹付枠
_x000D_□200-1200×1200</t>
  </si>
  <si>
    <t>5号小段平張
_x000D_18-8-25(20)BBorN W/C≦60%</t>
  </si>
  <si>
    <t>ｍ</t>
  </si>
  <si>
    <t>擁壁工
_x000D_</t>
  </si>
  <si>
    <t>作業土工
_x000D_</t>
  </si>
  <si>
    <t>床掘り
_x000D_土砂</t>
  </si>
  <si>
    <t>埋戻
_x000D_</t>
  </si>
  <si>
    <t>基面整正
_x000D_</t>
  </si>
  <si>
    <t>現場打擁壁工
_x000D_1号重力式擁壁</t>
  </si>
  <si>
    <t>基礎砕石
_x000D_RC-40 t=20cm</t>
  </si>
  <si>
    <t>コンクリート
_x000D_18-8-40 BBorN W/C≦60%</t>
  </si>
  <si>
    <t>目地板
_x000D_t=10mm</t>
  </si>
  <si>
    <t>型枠
_x000D_</t>
  </si>
  <si>
    <t>水抜きパイプ
_x000D_VP-65</t>
  </si>
  <si>
    <t>現場打擁壁工
_x000D_2号重力式擁壁</t>
  </si>
  <si>
    <t>足場
_x000D_単管傾斜</t>
  </si>
  <si>
    <t>掛㎡</t>
  </si>
  <si>
    <t>カルバート工
_x000D_</t>
  </si>
  <si>
    <t>プレキャストカルバート工
_x000D_</t>
  </si>
  <si>
    <t>ボックスカルバート
_x000D_B1.0×H1.0m</t>
  </si>
  <si>
    <t>小型水路工
_x000D_</t>
  </si>
  <si>
    <t>作業土工
_x000D_No.4+40.0～No.4+89.2</t>
  </si>
  <si>
    <t>作業土工
_x000D_No.4+89.2～No.5+7.0</t>
  </si>
  <si>
    <t>側溝工
_x000D_No.4+40.0～No.4+89.2</t>
  </si>
  <si>
    <t>プレキャストU型側溝
_x000D_B400×H400</t>
  </si>
  <si>
    <t>側溝工
_x000D_No.4+89.2～No.5+15.8</t>
  </si>
  <si>
    <t>1号L型水路
_x000D_</t>
  </si>
  <si>
    <t>集水桝工
_x000D_1号集水桝</t>
  </si>
  <si>
    <t>裏石積
_x000D_t=20cm</t>
  </si>
  <si>
    <t>排水工
_x000D_</t>
  </si>
  <si>
    <t>2-2号小段平張
_x000D_18-8-25(20)BBorN W/C≦60%</t>
  </si>
  <si>
    <t>4号小段平張
_x000D_18-8-25(20)BBorN W/C≦60%</t>
  </si>
  <si>
    <t>付帯施設工
_x000D_</t>
  </si>
  <si>
    <t>安全施設工
_x000D_</t>
  </si>
  <si>
    <t>ガードレール
_x000D_塗装品C-2B</t>
  </si>
  <si>
    <t>ガードレール
_x000D_塗装品C-4E</t>
  </si>
  <si>
    <t>盛土排水工
_x000D_</t>
  </si>
  <si>
    <t>盛土
_x000D_</t>
  </si>
  <si>
    <t>平張コンクリート
_x000D_18-8-25(20)BBorN W/C≦60% t=10cm</t>
  </si>
  <si>
    <t>小段排水工
_x000D_</t>
  </si>
  <si>
    <t>ﾍﾞﾝﾁﾌﾘｭｰﾑ
_x000D_B300×H200</t>
  </si>
  <si>
    <t>山腹水路工
_x000D_</t>
  </si>
  <si>
    <t>山腹排水路工
_x000D_</t>
  </si>
  <si>
    <t>ｺﾙｹﾞｰﾄﾌﾘｭｰﾑ
_x000D_B1200×H950</t>
  </si>
  <si>
    <t>しま鋼板
_x000D_t=3.2mm</t>
  </si>
  <si>
    <t>ton</t>
  </si>
  <si>
    <t>帯工
_x000D_</t>
  </si>
  <si>
    <t>箇所</t>
  </si>
  <si>
    <t>かご工
_x000D_</t>
  </si>
  <si>
    <t>ふとんかご
_x000D_</t>
  </si>
  <si>
    <t>間接工事費
_x000D_</t>
  </si>
  <si>
    <t>共通仮設費
_x000D_</t>
  </si>
  <si>
    <t>共通仮設費（率計上分）
_x000D_</t>
  </si>
  <si>
    <t>準備費
_x000D_</t>
  </si>
  <si>
    <t>共通仮設（積上げ）
_x000D_</t>
  </si>
  <si>
    <t>木根等処分
_x000D_</t>
  </si>
  <si>
    <t>現場管理費
_x000D_</t>
  </si>
  <si>
    <t>一般管理費等
_x000D_</t>
  </si>
  <si>
    <t>一括計上価格
_x000D_</t>
  </si>
  <si>
    <t>土壌の溶出及び含有試験
_x000D_</t>
  </si>
  <si>
    <t>土壌の溶出及び含有試験
_x000D_29項目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</si>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</sst>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tabSelected="1" topLeftCell="A7" zoomScaleNormal="100" zoomScaleSheetLayoutView="100" workbookViewId="0">
      <selection activeCell="F4" sqref="F4:G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27"/>
      <c r="C10" s="27"/>
      <c r="D10" s="28"/>
      <c r="E10" s="12" t="s">
        <v>15</v>
      </c>
      <c r="F10" s="13">
        <v>1</v>
      </c>
      <c r="G10" s="14">
        <f>+G11+G115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27"/>
      <c r="C12" s="27"/>
      <c r="D12" s="28"/>
      <c r="E12" s="12" t="s">
        <v>15</v>
      </c>
      <c r="F12" s="13">
        <v>1</v>
      </c>
      <c r="G12" s="14">
        <f>+G13+G40+G46+G63+G70+G93+G97+G101+G106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+G14+G17+G19+G21+G26+G30+G33+G36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19</v>
      </c>
      <c r="D14" s="28"/>
      <c r="E14" s="12" t="s">
        <v>15</v>
      </c>
      <c r="F14" s="13">
        <v>1</v>
      </c>
      <c r="G14" s="14">
        <f>+G15+G16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21</v>
      </c>
      <c r="F15" s="13">
        <v>2130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22</v>
      </c>
      <c r="E16" s="12" t="s">
        <v>21</v>
      </c>
      <c r="F16" s="13">
        <v>351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26" t="s">
        <v>23</v>
      </c>
      <c r="D17" s="28"/>
      <c r="E17" s="12" t="s">
        <v>15</v>
      </c>
      <c r="F17" s="13">
        <v>1</v>
      </c>
      <c r="G17" s="14">
        <f>+G18</f>
        <v>0</v>
      </c>
      <c r="H17" s="2"/>
      <c r="I17" s="15">
        <v>8</v>
      </c>
      <c r="J17" s="15">
        <v>3</v>
      </c>
    </row>
    <row r="18" spans="1:10" ht="42" customHeight="1">
      <c r="A18" s="10"/>
      <c r="B18" s="11"/>
      <c r="C18" s="11"/>
      <c r="D18" s="19" t="s">
        <v>22</v>
      </c>
      <c r="E18" s="12" t="s">
        <v>21</v>
      </c>
      <c r="F18" s="13">
        <v>96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26" t="s">
        <v>24</v>
      </c>
      <c r="D19" s="28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25</v>
      </c>
      <c r="E20" s="12" t="s">
        <v>21</v>
      </c>
      <c r="F20" s="13">
        <v>9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26" t="s">
        <v>26</v>
      </c>
      <c r="D21" s="28"/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3</v>
      </c>
    </row>
    <row r="22" spans="1:10" ht="42" customHeight="1">
      <c r="A22" s="10"/>
      <c r="B22" s="11"/>
      <c r="C22" s="11"/>
      <c r="D22" s="19" t="s">
        <v>27</v>
      </c>
      <c r="E22" s="12" t="s">
        <v>21</v>
      </c>
      <c r="F22" s="13">
        <v>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25</v>
      </c>
      <c r="E23" s="12" t="s">
        <v>21</v>
      </c>
      <c r="F23" s="13">
        <v>15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28</v>
      </c>
      <c r="E24" s="12" t="s">
        <v>21</v>
      </c>
      <c r="F24" s="13">
        <v>53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29</v>
      </c>
      <c r="E25" s="12" t="s">
        <v>21</v>
      </c>
      <c r="F25" s="13">
        <v>592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26" t="s">
        <v>30</v>
      </c>
      <c r="D26" s="28"/>
      <c r="E26" s="12" t="s">
        <v>15</v>
      </c>
      <c r="F26" s="13">
        <v>1</v>
      </c>
      <c r="G26" s="14">
        <f>+G27+G28+G29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19" t="s">
        <v>31</v>
      </c>
      <c r="E27" s="12" t="s">
        <v>21</v>
      </c>
      <c r="F27" s="13">
        <v>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32</v>
      </c>
      <c r="E28" s="12" t="s">
        <v>21</v>
      </c>
      <c r="F28" s="13">
        <v>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33</v>
      </c>
      <c r="E29" s="12" t="s">
        <v>21</v>
      </c>
      <c r="F29" s="13">
        <v>121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26" t="s">
        <v>34</v>
      </c>
      <c r="D30" s="28"/>
      <c r="E30" s="12" t="s">
        <v>15</v>
      </c>
      <c r="F30" s="13">
        <v>1</v>
      </c>
      <c r="G30" s="14">
        <f>+G31+G32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19" t="s">
        <v>35</v>
      </c>
      <c r="E31" s="12" t="s">
        <v>36</v>
      </c>
      <c r="F31" s="13">
        <v>536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37</v>
      </c>
      <c r="E32" s="12" t="s">
        <v>36</v>
      </c>
      <c r="F32" s="13">
        <v>56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26" t="s">
        <v>38</v>
      </c>
      <c r="D33" s="28"/>
      <c r="E33" s="12" t="s">
        <v>15</v>
      </c>
      <c r="F33" s="13">
        <v>1</v>
      </c>
      <c r="G33" s="14">
        <f>+G34+G35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39</v>
      </c>
      <c r="E34" s="12" t="s">
        <v>36</v>
      </c>
      <c r="F34" s="13">
        <v>337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35</v>
      </c>
      <c r="E35" s="12" t="s">
        <v>36</v>
      </c>
      <c r="F35" s="13">
        <v>24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26" t="s">
        <v>40</v>
      </c>
      <c r="D36" s="28"/>
      <c r="E36" s="12" t="s">
        <v>15</v>
      </c>
      <c r="F36" s="13">
        <v>1</v>
      </c>
      <c r="G36" s="14">
        <f>+G37+G38+G39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19" t="s">
        <v>41</v>
      </c>
      <c r="E37" s="12" t="s">
        <v>21</v>
      </c>
      <c r="F37" s="13">
        <v>1840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42</v>
      </c>
      <c r="E38" s="12" t="s">
        <v>21</v>
      </c>
      <c r="F38" s="13">
        <v>1840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43</v>
      </c>
      <c r="E39" s="12" t="s">
        <v>21</v>
      </c>
      <c r="F39" s="13">
        <v>1840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26" t="s">
        <v>44</v>
      </c>
      <c r="C40" s="27"/>
      <c r="D40" s="28"/>
      <c r="E40" s="12" t="s">
        <v>15</v>
      </c>
      <c r="F40" s="13">
        <v>1</v>
      </c>
      <c r="G40" s="14">
        <f>+G41+G43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26" t="s">
        <v>45</v>
      </c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46</v>
      </c>
      <c r="E42" s="12" t="s">
        <v>36</v>
      </c>
      <c r="F42" s="13">
        <v>41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26" t="s">
        <v>47</v>
      </c>
      <c r="D43" s="28"/>
      <c r="E43" s="12" t="s">
        <v>15</v>
      </c>
      <c r="F43" s="13">
        <v>1</v>
      </c>
      <c r="G43" s="14">
        <f>+G44+G45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19" t="s">
        <v>48</v>
      </c>
      <c r="E44" s="12" t="s">
        <v>36</v>
      </c>
      <c r="F44" s="13">
        <v>529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49</v>
      </c>
      <c r="E45" s="12" t="s">
        <v>50</v>
      </c>
      <c r="F45" s="13">
        <v>36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26" t="s">
        <v>51</v>
      </c>
      <c r="C46" s="27"/>
      <c r="D46" s="28"/>
      <c r="E46" s="12" t="s">
        <v>15</v>
      </c>
      <c r="F46" s="13">
        <v>1</v>
      </c>
      <c r="G46" s="14">
        <f>+G47+G51+G57</f>
        <v>0</v>
      </c>
      <c r="H46" s="2"/>
      <c r="I46" s="15">
        <v>37</v>
      </c>
      <c r="J46" s="15">
        <v>2</v>
      </c>
    </row>
    <row r="47" spans="1:10" ht="42" customHeight="1">
      <c r="A47" s="10"/>
      <c r="B47" s="11"/>
      <c r="C47" s="26" t="s">
        <v>52</v>
      </c>
      <c r="D47" s="28"/>
      <c r="E47" s="12" t="s">
        <v>15</v>
      </c>
      <c r="F47" s="13">
        <v>1</v>
      </c>
      <c r="G47" s="14">
        <f>+G48+G49+G50</f>
        <v>0</v>
      </c>
      <c r="H47" s="2"/>
      <c r="I47" s="15">
        <v>38</v>
      </c>
      <c r="J47" s="15">
        <v>3</v>
      </c>
    </row>
    <row r="48" spans="1:10" ht="42" customHeight="1">
      <c r="A48" s="10"/>
      <c r="B48" s="11"/>
      <c r="C48" s="11"/>
      <c r="D48" s="19" t="s">
        <v>53</v>
      </c>
      <c r="E48" s="12" t="s">
        <v>21</v>
      </c>
      <c r="F48" s="13">
        <v>110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54</v>
      </c>
      <c r="E49" s="12" t="s">
        <v>21</v>
      </c>
      <c r="F49" s="13">
        <v>51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55</v>
      </c>
      <c r="E50" s="12" t="s">
        <v>36</v>
      </c>
      <c r="F50" s="13">
        <v>52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26" t="s">
        <v>56</v>
      </c>
      <c r="D51" s="28"/>
      <c r="E51" s="12" t="s">
        <v>15</v>
      </c>
      <c r="F51" s="13">
        <v>1</v>
      </c>
      <c r="G51" s="14">
        <f>+G52+G53+G54+G55+G56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57</v>
      </c>
      <c r="E52" s="12" t="s">
        <v>36</v>
      </c>
      <c r="F52" s="13">
        <v>42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58</v>
      </c>
      <c r="E53" s="12" t="s">
        <v>21</v>
      </c>
      <c r="F53" s="13">
        <v>26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59</v>
      </c>
      <c r="E54" s="12" t="s">
        <v>36</v>
      </c>
      <c r="F54" s="13">
        <v>3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60</v>
      </c>
      <c r="E55" s="12" t="s">
        <v>36</v>
      </c>
      <c r="F55" s="13">
        <v>105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61</v>
      </c>
      <c r="E56" s="12" t="s">
        <v>50</v>
      </c>
      <c r="F56" s="13">
        <v>4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26" t="s">
        <v>62</v>
      </c>
      <c r="D57" s="28"/>
      <c r="E57" s="12" t="s">
        <v>15</v>
      </c>
      <c r="F57" s="13">
        <v>1</v>
      </c>
      <c r="G57" s="14">
        <f>+G58+G59+G60+G61+G62</f>
        <v>0</v>
      </c>
      <c r="H57" s="2"/>
      <c r="I57" s="15">
        <v>48</v>
      </c>
      <c r="J57" s="15">
        <v>3</v>
      </c>
    </row>
    <row r="58" spans="1:10" ht="42" customHeight="1">
      <c r="A58" s="10"/>
      <c r="B58" s="11"/>
      <c r="C58" s="11"/>
      <c r="D58" s="19" t="s">
        <v>57</v>
      </c>
      <c r="E58" s="12" t="s">
        <v>36</v>
      </c>
      <c r="F58" s="13">
        <v>10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58</v>
      </c>
      <c r="E59" s="12" t="s">
        <v>21</v>
      </c>
      <c r="F59" s="13">
        <v>10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60</v>
      </c>
      <c r="E60" s="12" t="s">
        <v>36</v>
      </c>
      <c r="F60" s="13">
        <v>20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63</v>
      </c>
      <c r="E61" s="12" t="s">
        <v>64</v>
      </c>
      <c r="F61" s="13">
        <v>18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61</v>
      </c>
      <c r="E62" s="12" t="s">
        <v>50</v>
      </c>
      <c r="F62" s="13">
        <v>2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26" t="s">
        <v>65</v>
      </c>
      <c r="C63" s="27"/>
      <c r="D63" s="28"/>
      <c r="E63" s="12" t="s">
        <v>15</v>
      </c>
      <c r="F63" s="13">
        <v>1</v>
      </c>
      <c r="G63" s="14">
        <f>+G64+G68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26" t="s">
        <v>52</v>
      </c>
      <c r="D64" s="28"/>
      <c r="E64" s="12" t="s">
        <v>15</v>
      </c>
      <c r="F64" s="13">
        <v>1</v>
      </c>
      <c r="G64" s="14">
        <f>+G65+G66+G67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53</v>
      </c>
      <c r="E65" s="12" t="s">
        <v>21</v>
      </c>
      <c r="F65" s="13">
        <v>14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54</v>
      </c>
      <c r="E66" s="12" t="s">
        <v>21</v>
      </c>
      <c r="F66" s="13">
        <v>3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55</v>
      </c>
      <c r="E67" s="12" t="s">
        <v>36</v>
      </c>
      <c r="F67" s="13">
        <v>20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26" t="s">
        <v>66</v>
      </c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67</v>
      </c>
      <c r="E69" s="12" t="s">
        <v>50</v>
      </c>
      <c r="F69" s="13">
        <v>9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26" t="s">
        <v>68</v>
      </c>
      <c r="C70" s="27"/>
      <c r="D70" s="28"/>
      <c r="E70" s="12" t="s">
        <v>15</v>
      </c>
      <c r="F70" s="13">
        <v>1</v>
      </c>
      <c r="G70" s="14">
        <f>+G71+G75+G79+G81+G84+G90</f>
        <v>0</v>
      </c>
      <c r="H70" s="2"/>
      <c r="I70" s="15">
        <v>61</v>
      </c>
      <c r="J70" s="15">
        <v>2</v>
      </c>
    </row>
    <row r="71" spans="1:10" ht="42" customHeight="1">
      <c r="A71" s="10"/>
      <c r="B71" s="11"/>
      <c r="C71" s="26" t="s">
        <v>69</v>
      </c>
      <c r="D71" s="28"/>
      <c r="E71" s="12" t="s">
        <v>15</v>
      </c>
      <c r="F71" s="13">
        <v>1</v>
      </c>
      <c r="G71" s="14">
        <f>+G72+G73+G74</f>
        <v>0</v>
      </c>
      <c r="H71" s="2"/>
      <c r="I71" s="15">
        <v>62</v>
      </c>
      <c r="J71" s="15">
        <v>3</v>
      </c>
    </row>
    <row r="72" spans="1:10" ht="42" customHeight="1">
      <c r="A72" s="10"/>
      <c r="B72" s="11"/>
      <c r="C72" s="11"/>
      <c r="D72" s="19" t="s">
        <v>53</v>
      </c>
      <c r="E72" s="12" t="s">
        <v>21</v>
      </c>
      <c r="F72" s="13">
        <v>54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54</v>
      </c>
      <c r="E73" s="12" t="s">
        <v>21</v>
      </c>
      <c r="F73" s="13">
        <v>25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55</v>
      </c>
      <c r="E74" s="12" t="s">
        <v>36</v>
      </c>
      <c r="F74" s="13">
        <v>48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26" t="s">
        <v>70</v>
      </c>
      <c r="D75" s="28"/>
      <c r="E75" s="12" t="s">
        <v>15</v>
      </c>
      <c r="F75" s="13">
        <v>1</v>
      </c>
      <c r="G75" s="14">
        <f>+G76+G77+G78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19" t="s">
        <v>53</v>
      </c>
      <c r="E76" s="12" t="s">
        <v>21</v>
      </c>
      <c r="F76" s="13">
        <v>7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54</v>
      </c>
      <c r="E77" s="12" t="s">
        <v>21</v>
      </c>
      <c r="F77" s="13">
        <v>6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55</v>
      </c>
      <c r="E78" s="12" t="s">
        <v>36</v>
      </c>
      <c r="F78" s="13">
        <v>8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26" t="s">
        <v>71</v>
      </c>
      <c r="D79" s="28"/>
      <c r="E79" s="12" t="s">
        <v>15</v>
      </c>
      <c r="F79" s="13">
        <v>1</v>
      </c>
      <c r="G79" s="14">
        <f>+G80</f>
        <v>0</v>
      </c>
      <c r="H79" s="2"/>
      <c r="I79" s="15">
        <v>70</v>
      </c>
      <c r="J79" s="15">
        <v>3</v>
      </c>
    </row>
    <row r="80" spans="1:10" ht="42" customHeight="1">
      <c r="A80" s="10"/>
      <c r="B80" s="11"/>
      <c r="C80" s="11"/>
      <c r="D80" s="19" t="s">
        <v>72</v>
      </c>
      <c r="E80" s="12" t="s">
        <v>50</v>
      </c>
      <c r="F80" s="13">
        <v>49.2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26" t="s">
        <v>73</v>
      </c>
      <c r="D81" s="28"/>
      <c r="E81" s="12" t="s">
        <v>15</v>
      </c>
      <c r="F81" s="13">
        <v>1</v>
      </c>
      <c r="G81" s="14">
        <f>+G82+G83</f>
        <v>0</v>
      </c>
      <c r="H81" s="2"/>
      <c r="I81" s="15">
        <v>72</v>
      </c>
      <c r="J81" s="15">
        <v>3</v>
      </c>
    </row>
    <row r="82" spans="1:10" ht="42" customHeight="1">
      <c r="A82" s="10"/>
      <c r="B82" s="11"/>
      <c r="C82" s="11"/>
      <c r="D82" s="19" t="s">
        <v>74</v>
      </c>
      <c r="E82" s="12" t="s">
        <v>50</v>
      </c>
      <c r="F82" s="13">
        <v>52.2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72</v>
      </c>
      <c r="E83" s="12" t="s">
        <v>50</v>
      </c>
      <c r="F83" s="13">
        <v>18.3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26" t="s">
        <v>75</v>
      </c>
      <c r="D84" s="28"/>
      <c r="E84" s="12" t="s">
        <v>15</v>
      </c>
      <c r="F84" s="13">
        <v>1</v>
      </c>
      <c r="G84" s="14">
        <f>+G85+G86+G87+G88+G89</f>
        <v>0</v>
      </c>
      <c r="H84" s="2"/>
      <c r="I84" s="15">
        <v>75</v>
      </c>
      <c r="J84" s="15">
        <v>3</v>
      </c>
    </row>
    <row r="85" spans="1:10" ht="42" customHeight="1">
      <c r="A85" s="10"/>
      <c r="B85" s="11"/>
      <c r="C85" s="11"/>
      <c r="D85" s="19" t="s">
        <v>58</v>
      </c>
      <c r="E85" s="12" t="s">
        <v>21</v>
      </c>
      <c r="F85" s="13">
        <v>13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60</v>
      </c>
      <c r="E86" s="12" t="s">
        <v>36</v>
      </c>
      <c r="F86" s="13">
        <v>25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76</v>
      </c>
      <c r="E87" s="12" t="s">
        <v>36</v>
      </c>
      <c r="F87" s="13">
        <v>32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63</v>
      </c>
      <c r="E88" s="12" t="s">
        <v>64</v>
      </c>
      <c r="F88" s="13">
        <v>25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57</v>
      </c>
      <c r="E89" s="12" t="s">
        <v>36</v>
      </c>
      <c r="F89" s="13">
        <v>6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26" t="s">
        <v>77</v>
      </c>
      <c r="D90" s="28"/>
      <c r="E90" s="12" t="s">
        <v>15</v>
      </c>
      <c r="F90" s="13">
        <v>1</v>
      </c>
      <c r="G90" s="14">
        <f>+G91+G92</f>
        <v>0</v>
      </c>
      <c r="H90" s="2"/>
      <c r="I90" s="15">
        <v>81</v>
      </c>
      <c r="J90" s="15">
        <v>3</v>
      </c>
    </row>
    <row r="91" spans="1:10" ht="42" customHeight="1">
      <c r="A91" s="10"/>
      <c r="B91" s="11"/>
      <c r="C91" s="11"/>
      <c r="D91" s="19" t="s">
        <v>78</v>
      </c>
      <c r="E91" s="12" t="s">
        <v>50</v>
      </c>
      <c r="F91" s="13">
        <v>10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79</v>
      </c>
      <c r="E92" s="12" t="s">
        <v>50</v>
      </c>
      <c r="F92" s="13">
        <v>59.5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26" t="s">
        <v>80</v>
      </c>
      <c r="C93" s="27"/>
      <c r="D93" s="28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2</v>
      </c>
    </row>
    <row r="94" spans="1:10" ht="42" customHeight="1">
      <c r="A94" s="10"/>
      <c r="B94" s="11"/>
      <c r="C94" s="26" t="s">
        <v>81</v>
      </c>
      <c r="D94" s="28"/>
      <c r="E94" s="12" t="s">
        <v>15</v>
      </c>
      <c r="F94" s="13">
        <v>1</v>
      </c>
      <c r="G94" s="14">
        <f>+G95+G96</f>
        <v>0</v>
      </c>
      <c r="H94" s="2"/>
      <c r="I94" s="15">
        <v>85</v>
      </c>
      <c r="J94" s="15">
        <v>3</v>
      </c>
    </row>
    <row r="95" spans="1:10" ht="42" customHeight="1">
      <c r="A95" s="10"/>
      <c r="B95" s="11"/>
      <c r="C95" s="11"/>
      <c r="D95" s="19" t="s">
        <v>82</v>
      </c>
      <c r="E95" s="12" t="s">
        <v>50</v>
      </c>
      <c r="F95" s="13">
        <v>6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83</v>
      </c>
      <c r="E96" s="12" t="s">
        <v>50</v>
      </c>
      <c r="F96" s="13">
        <v>57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26" t="s">
        <v>84</v>
      </c>
      <c r="C97" s="27"/>
      <c r="D97" s="28"/>
      <c r="E97" s="12" t="s">
        <v>15</v>
      </c>
      <c r="F97" s="13">
        <v>1</v>
      </c>
      <c r="G97" s="14">
        <f>+G98</f>
        <v>0</v>
      </c>
      <c r="H97" s="2"/>
      <c r="I97" s="15">
        <v>88</v>
      </c>
      <c r="J97" s="15">
        <v>2</v>
      </c>
    </row>
    <row r="98" spans="1:10" ht="42" customHeight="1">
      <c r="A98" s="10"/>
      <c r="B98" s="11"/>
      <c r="C98" s="26" t="s">
        <v>84</v>
      </c>
      <c r="D98" s="28"/>
      <c r="E98" s="12" t="s">
        <v>15</v>
      </c>
      <c r="F98" s="13">
        <v>1</v>
      </c>
      <c r="G98" s="14">
        <f>+G99+G100</f>
        <v>0</v>
      </c>
      <c r="H98" s="2"/>
      <c r="I98" s="15">
        <v>89</v>
      </c>
      <c r="J98" s="15">
        <v>3</v>
      </c>
    </row>
    <row r="99" spans="1:10" ht="42" customHeight="1">
      <c r="A99" s="10"/>
      <c r="B99" s="11"/>
      <c r="C99" s="11"/>
      <c r="D99" s="19" t="s">
        <v>85</v>
      </c>
      <c r="E99" s="12" t="s">
        <v>50</v>
      </c>
      <c r="F99" s="13">
        <v>45.5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86</v>
      </c>
      <c r="E100" s="12" t="s">
        <v>50</v>
      </c>
      <c r="F100" s="13">
        <v>45.5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26" t="s">
        <v>87</v>
      </c>
      <c r="C101" s="27"/>
      <c r="D101" s="28"/>
      <c r="E101" s="12" t="s">
        <v>15</v>
      </c>
      <c r="F101" s="13">
        <v>1</v>
      </c>
      <c r="G101" s="14">
        <f>+G102</f>
        <v>0</v>
      </c>
      <c r="H101" s="2"/>
      <c r="I101" s="15">
        <v>92</v>
      </c>
      <c r="J101" s="15">
        <v>2</v>
      </c>
    </row>
    <row r="102" spans="1:10" ht="42" customHeight="1">
      <c r="A102" s="10"/>
      <c r="B102" s="11"/>
      <c r="C102" s="26" t="s">
        <v>87</v>
      </c>
      <c r="D102" s="28"/>
      <c r="E102" s="12" t="s">
        <v>15</v>
      </c>
      <c r="F102" s="13">
        <v>1</v>
      </c>
      <c r="G102" s="14">
        <f>+G103+G104+G105</f>
        <v>0</v>
      </c>
      <c r="H102" s="2"/>
      <c r="I102" s="15">
        <v>93</v>
      </c>
      <c r="J102" s="15">
        <v>3</v>
      </c>
    </row>
    <row r="103" spans="1:10" ht="42" customHeight="1">
      <c r="A103" s="10"/>
      <c r="B103" s="11"/>
      <c r="C103" s="11"/>
      <c r="D103" s="19" t="s">
        <v>88</v>
      </c>
      <c r="E103" s="12" t="s">
        <v>50</v>
      </c>
      <c r="F103" s="13">
        <v>21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85</v>
      </c>
      <c r="E104" s="12" t="s">
        <v>50</v>
      </c>
      <c r="F104" s="13">
        <v>21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86</v>
      </c>
      <c r="E105" s="12" t="s">
        <v>50</v>
      </c>
      <c r="F105" s="13">
        <v>21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26" t="s">
        <v>89</v>
      </c>
      <c r="C106" s="27"/>
      <c r="D106" s="28"/>
      <c r="E106" s="12" t="s">
        <v>15</v>
      </c>
      <c r="F106" s="13">
        <v>1</v>
      </c>
      <c r="G106" s="14">
        <f>+G107+G111+G113</f>
        <v>0</v>
      </c>
      <c r="H106" s="2"/>
      <c r="I106" s="15">
        <v>97</v>
      </c>
      <c r="J106" s="15">
        <v>2</v>
      </c>
    </row>
    <row r="107" spans="1:10" ht="42" customHeight="1">
      <c r="A107" s="10"/>
      <c r="B107" s="11"/>
      <c r="C107" s="26" t="s">
        <v>90</v>
      </c>
      <c r="D107" s="28"/>
      <c r="E107" s="12" t="s">
        <v>15</v>
      </c>
      <c r="F107" s="13">
        <v>1</v>
      </c>
      <c r="G107" s="14">
        <f>+G108+G109+G110</f>
        <v>0</v>
      </c>
      <c r="H107" s="2"/>
      <c r="I107" s="15">
        <v>98</v>
      </c>
      <c r="J107" s="15">
        <v>3</v>
      </c>
    </row>
    <row r="108" spans="1:10" ht="42" customHeight="1">
      <c r="A108" s="10"/>
      <c r="B108" s="11"/>
      <c r="C108" s="11"/>
      <c r="D108" s="19" t="s">
        <v>91</v>
      </c>
      <c r="E108" s="12" t="s">
        <v>50</v>
      </c>
      <c r="F108" s="13">
        <v>20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86</v>
      </c>
      <c r="E109" s="12" t="s">
        <v>36</v>
      </c>
      <c r="F109" s="13">
        <v>20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92</v>
      </c>
      <c r="E110" s="12" t="s">
        <v>93</v>
      </c>
      <c r="F110" s="13">
        <v>0.129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26" t="s">
        <v>94</v>
      </c>
      <c r="D111" s="28"/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3</v>
      </c>
    </row>
    <row r="112" spans="1:10" ht="42" customHeight="1">
      <c r="A112" s="10"/>
      <c r="B112" s="11"/>
      <c r="C112" s="11"/>
      <c r="D112" s="19" t="s">
        <v>94</v>
      </c>
      <c r="E112" s="12" t="s">
        <v>95</v>
      </c>
      <c r="F112" s="13">
        <v>5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26" t="s">
        <v>96</v>
      </c>
      <c r="D113" s="28"/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3</v>
      </c>
    </row>
    <row r="114" spans="1:10" ht="42" customHeight="1">
      <c r="A114" s="10"/>
      <c r="B114" s="11"/>
      <c r="C114" s="11"/>
      <c r="D114" s="19" t="s">
        <v>97</v>
      </c>
      <c r="E114" s="12" t="s">
        <v>50</v>
      </c>
      <c r="F114" s="13">
        <v>8</v>
      </c>
      <c r="G114" s="20"/>
      <c r="H114" s="2"/>
      <c r="I114" s="15">
        <v>105</v>
      </c>
      <c r="J114" s="15">
        <v>4</v>
      </c>
    </row>
    <row r="115" spans="1:10" ht="42" customHeight="1">
      <c r="A115" s="32" t="s">
        <v>98</v>
      </c>
      <c r="B115" s="27"/>
      <c r="C115" s="27"/>
      <c r="D115" s="28"/>
      <c r="E115" s="12" t="s">
        <v>15</v>
      </c>
      <c r="F115" s="13">
        <v>1</v>
      </c>
      <c r="G115" s="14">
        <f>+G116+G122</f>
        <v>0</v>
      </c>
      <c r="H115" s="2"/>
      <c r="I115" s="15">
        <v>106</v>
      </c>
      <c r="J115" s="15"/>
    </row>
    <row r="116" spans="1:10" ht="42" customHeight="1">
      <c r="A116" s="32" t="s">
        <v>99</v>
      </c>
      <c r="B116" s="27"/>
      <c r="C116" s="27"/>
      <c r="D116" s="28"/>
      <c r="E116" s="12" t="s">
        <v>15</v>
      </c>
      <c r="F116" s="13">
        <v>1</v>
      </c>
      <c r="G116" s="14">
        <f>+G117+G118</f>
        <v>0</v>
      </c>
      <c r="H116" s="2"/>
      <c r="I116" s="15">
        <v>107</v>
      </c>
      <c r="J116" s="15">
        <v>200</v>
      </c>
    </row>
    <row r="117" spans="1:10" ht="42" customHeight="1">
      <c r="A117" s="32" t="s">
        <v>100</v>
      </c>
      <c r="B117" s="27"/>
      <c r="C117" s="27"/>
      <c r="D117" s="28"/>
      <c r="E117" s="12" t="s">
        <v>15</v>
      </c>
      <c r="F117" s="13">
        <v>1</v>
      </c>
      <c r="G117" s="20"/>
      <c r="H117" s="2"/>
      <c r="I117" s="15">
        <v>108</v>
      </c>
      <c r="J117" s="15"/>
    </row>
    <row r="118" spans="1:10" ht="42" customHeight="1">
      <c r="A118" s="32" t="s">
        <v>101</v>
      </c>
      <c r="B118" s="27"/>
      <c r="C118" s="27"/>
      <c r="D118" s="28"/>
      <c r="E118" s="12" t="s">
        <v>15</v>
      </c>
      <c r="F118" s="13">
        <v>1</v>
      </c>
      <c r="G118" s="14">
        <f>+G119</f>
        <v>0</v>
      </c>
      <c r="H118" s="2"/>
      <c r="I118" s="15">
        <v>109</v>
      </c>
      <c r="J118" s="15">
        <v>1</v>
      </c>
    </row>
    <row r="119" spans="1:10" ht="42" customHeight="1">
      <c r="A119" s="10"/>
      <c r="B119" s="26" t="s">
        <v>102</v>
      </c>
      <c r="C119" s="27"/>
      <c r="D119" s="28"/>
      <c r="E119" s="12" t="s">
        <v>15</v>
      </c>
      <c r="F119" s="13">
        <v>1</v>
      </c>
      <c r="G119" s="14">
        <f>+G120</f>
        <v>0</v>
      </c>
      <c r="H119" s="2"/>
      <c r="I119" s="15">
        <v>110</v>
      </c>
      <c r="J119" s="15">
        <v>2</v>
      </c>
    </row>
    <row r="120" spans="1:10" ht="42" customHeight="1">
      <c r="A120" s="10"/>
      <c r="B120" s="11"/>
      <c r="C120" s="26" t="s">
        <v>101</v>
      </c>
      <c r="D120" s="28"/>
      <c r="E120" s="12" t="s">
        <v>15</v>
      </c>
      <c r="F120" s="13">
        <v>1</v>
      </c>
      <c r="G120" s="14">
        <f>+G121</f>
        <v>0</v>
      </c>
      <c r="H120" s="2"/>
      <c r="I120" s="15">
        <v>111</v>
      </c>
      <c r="J120" s="15">
        <v>3</v>
      </c>
    </row>
    <row r="121" spans="1:10" ht="42" customHeight="1">
      <c r="A121" s="10"/>
      <c r="B121" s="11"/>
      <c r="C121" s="11"/>
      <c r="D121" s="19" t="s">
        <v>103</v>
      </c>
      <c r="E121" s="12" t="s">
        <v>15</v>
      </c>
      <c r="F121" s="13">
        <v>1</v>
      </c>
      <c r="G121" s="20"/>
      <c r="H121" s="2"/>
      <c r="I121" s="15">
        <v>112</v>
      </c>
      <c r="J121" s="15">
        <v>4</v>
      </c>
    </row>
    <row r="122" spans="1:10" ht="42" customHeight="1">
      <c r="A122" s="32" t="s">
        <v>104</v>
      </c>
      <c r="B122" s="27"/>
      <c r="C122" s="27"/>
      <c r="D122" s="28"/>
      <c r="E122" s="12" t="s">
        <v>15</v>
      </c>
      <c r="F122" s="13">
        <v>1</v>
      </c>
      <c r="G122" s="20"/>
      <c r="H122" s="2"/>
      <c r="I122" s="15">
        <v>113</v>
      </c>
      <c r="J122" s="15">
        <v>210</v>
      </c>
    </row>
    <row r="123" spans="1:10" ht="42" customHeight="1">
      <c r="A123" s="32" t="s">
        <v>105</v>
      </c>
      <c r="B123" s="27"/>
      <c r="C123" s="27"/>
      <c r="D123" s="28"/>
      <c r="E123" s="12" t="s">
        <v>15</v>
      </c>
      <c r="F123" s="13">
        <v>1</v>
      </c>
      <c r="G123" s="20"/>
      <c r="H123" s="2"/>
      <c r="I123" s="15">
        <v>114</v>
      </c>
      <c r="J123" s="15">
        <v>220</v>
      </c>
    </row>
    <row r="124" spans="1:10" ht="42" customHeight="1">
      <c r="A124" s="32" t="s">
        <v>106</v>
      </c>
      <c r="B124" s="27"/>
      <c r="C124" s="27"/>
      <c r="D124" s="28"/>
      <c r="E124" s="12" t="s">
        <v>15</v>
      </c>
      <c r="F124" s="13">
        <v>1</v>
      </c>
      <c r="G124" s="14">
        <f>+G125</f>
        <v>0</v>
      </c>
      <c r="H124" s="2"/>
      <c r="I124" s="15">
        <v>115</v>
      </c>
      <c r="J124" s="15">
        <v>1</v>
      </c>
    </row>
    <row r="125" spans="1:10" ht="42" customHeight="1">
      <c r="A125" s="10"/>
      <c r="B125" s="26" t="s">
        <v>107</v>
      </c>
      <c r="C125" s="27"/>
      <c r="D125" s="28"/>
      <c r="E125" s="12" t="s">
        <v>15</v>
      </c>
      <c r="F125" s="13">
        <v>1</v>
      </c>
      <c r="G125" s="14">
        <f>+G126</f>
        <v>0</v>
      </c>
      <c r="H125" s="2"/>
      <c r="I125" s="15">
        <v>116</v>
      </c>
      <c r="J125" s="15">
        <v>2</v>
      </c>
    </row>
    <row r="126" spans="1:10" ht="42" customHeight="1">
      <c r="A126" s="10"/>
      <c r="B126" s="11"/>
      <c r="C126" s="26" t="s">
        <v>108</v>
      </c>
      <c r="D126" s="28"/>
      <c r="E126" s="12" t="s">
        <v>15</v>
      </c>
      <c r="F126" s="13">
        <v>1</v>
      </c>
      <c r="G126" s="14">
        <f>+G127</f>
        <v>0</v>
      </c>
      <c r="H126" s="2"/>
      <c r="I126" s="15">
        <v>117</v>
      </c>
      <c r="J126" s="15">
        <v>3</v>
      </c>
    </row>
    <row r="127" spans="1:10" ht="42" customHeight="1">
      <c r="A127" s="10"/>
      <c r="B127" s="11"/>
      <c r="C127" s="11"/>
      <c r="D127" s="19" t="s">
        <v>108</v>
      </c>
      <c r="E127" s="12" t="s">
        <v>15</v>
      </c>
      <c r="F127" s="13">
        <v>1</v>
      </c>
      <c r="G127" s="20"/>
      <c r="H127" s="2"/>
      <c r="I127" s="15">
        <v>118</v>
      </c>
      <c r="J127" s="15">
        <v>4</v>
      </c>
    </row>
    <row r="128" spans="1:10" ht="42" customHeight="1">
      <c r="A128" s="29" t="s">
        <v>109</v>
      </c>
      <c r="B128" s="30"/>
      <c r="C128" s="30"/>
      <c r="D128" s="31"/>
      <c r="E128" s="21" t="s">
        <v>15</v>
      </c>
      <c r="F128" s="22">
        <v>1</v>
      </c>
      <c r="G128" s="23">
        <f>+G10+G123+G124</f>
        <v>0</v>
      </c>
      <c r="H128" s="24"/>
      <c r="I128" s="25">
        <v>119</v>
      </c>
      <c r="J128" s="25">
        <v>30</v>
      </c>
    </row>
    <row r="129" spans="1:10" ht="42" customHeight="1">
      <c r="A129" s="33" t="s">
        <v>11</v>
      </c>
      <c r="B129" s="34"/>
      <c r="C129" s="34"/>
      <c r="D129" s="35"/>
      <c r="E129" s="16" t="s">
        <v>12</v>
      </c>
      <c r="F129" s="17" t="s">
        <v>12</v>
      </c>
      <c r="G129" s="18">
        <f>G128</f>
        <v>0</v>
      </c>
      <c r="I129" s="15">
        <v>120</v>
      </c>
      <c r="J129" s="15">
        <v>90</v>
      </c>
    </row>
    <row r="130" spans="1:10" ht="42" customHeight="1"/>
    <row r="131" spans="1:10" ht="42" customHeight="1"/>
  </sheetData>
  <sheetProtection algorithmName="SHA-512" hashValue="w1kbmHqY+/mwdbgh66qaZak/YXrfaweaL/i6Zs34TV5WQylpJeTKr+DzrK/0+GIlNbENQGo4s+2KLmPAaJBvSg==" saltValue="hXMj8zGee3OqF4WpkB1Eng==" spinCount="100000" sheet="1" objects="1" scenarios="1"/>
  <mergeCells count="58">
    <mergeCell ref="A9:D9"/>
    <mergeCell ref="F3:G3"/>
    <mergeCell ref="F4:G4"/>
    <mergeCell ref="F5:G5"/>
    <mergeCell ref="A7:G7"/>
    <mergeCell ref="B8:G8"/>
    <mergeCell ref="A129:D129"/>
    <mergeCell ref="A10:D10"/>
    <mergeCell ref="A11:D11"/>
    <mergeCell ref="A12:D12"/>
    <mergeCell ref="B13:D13"/>
    <mergeCell ref="C14:D14"/>
    <mergeCell ref="C17:D17"/>
    <mergeCell ref="C51:D51"/>
    <mergeCell ref="C19:D19"/>
    <mergeCell ref="C21:D21"/>
    <mergeCell ref="C26:D26"/>
    <mergeCell ref="C30:D30"/>
    <mergeCell ref="C33:D33"/>
    <mergeCell ref="C36:D36"/>
    <mergeCell ref="B40:D40"/>
    <mergeCell ref="C41:D41"/>
    <mergeCell ref="C43:D43"/>
    <mergeCell ref="B46:D46"/>
    <mergeCell ref="C47:D47"/>
    <mergeCell ref="B93:D93"/>
    <mergeCell ref="C57:D57"/>
    <mergeCell ref="B63:D63"/>
    <mergeCell ref="C64:D64"/>
    <mergeCell ref="C68:D68"/>
    <mergeCell ref="B70:D70"/>
    <mergeCell ref="C71:D71"/>
    <mergeCell ref="C75:D75"/>
    <mergeCell ref="C79:D79"/>
    <mergeCell ref="C81:D81"/>
    <mergeCell ref="C84:D84"/>
    <mergeCell ref="C90:D90"/>
    <mergeCell ref="A117:D117"/>
    <mergeCell ref="C94:D94"/>
    <mergeCell ref="B97:D97"/>
    <mergeCell ref="C98:D98"/>
    <mergeCell ref="B101:D101"/>
    <mergeCell ref="C102:D102"/>
    <mergeCell ref="B106:D106"/>
    <mergeCell ref="C107:D107"/>
    <mergeCell ref="C111:D111"/>
    <mergeCell ref="C113:D113"/>
    <mergeCell ref="A115:D115"/>
    <mergeCell ref="A116:D116"/>
    <mergeCell ref="B125:D125"/>
    <mergeCell ref="C126:D126"/>
    <mergeCell ref="A128:D128"/>
    <mergeCell ref="A118:D118"/>
    <mergeCell ref="B119:D119"/>
    <mergeCell ref="C120:D120"/>
    <mergeCell ref="A122:D122"/>
    <mergeCell ref="A123:D123"/>
    <mergeCell ref="A124:D12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Kawashiro Kenji</dc:creator>
  <cp:lastModifiedBy>Kawashiro Kenji</cp:lastModifiedBy>
  <dcterms:created xsi:type="dcterms:W3CDTF">2020-07-16T02:45:47Z</dcterms:created>
  <dcterms:modified xsi:type="dcterms:W3CDTF">2020-07-16T02:49:08Z</dcterms:modified>
</cp:coreProperties>
</file>